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ОТЧЕТ Солидарности д.9 к.2" sheetId="1" r:id="rId1"/>
  </sheets>
  <calcPr calcId="124519"/>
</workbook>
</file>

<file path=xl/calcChain.xml><?xml version="1.0" encoding="utf-8"?>
<calcChain xmlns="http://schemas.openxmlformats.org/spreadsheetml/2006/main">
  <c r="G16" i="1"/>
  <c r="F14"/>
  <c r="F12"/>
  <c r="F4"/>
  <c r="F16" s="1"/>
</calcChain>
</file>

<file path=xl/sharedStrings.xml><?xml version="1.0" encoding="utf-8"?>
<sst xmlns="http://schemas.openxmlformats.org/spreadsheetml/2006/main" count="68" uniqueCount="60">
  <si>
    <r>
      <t xml:space="preserve">ОТЧЕТ 2015 год
</t>
    </r>
    <r>
      <rPr>
        <sz val="10"/>
        <color theme="1"/>
        <rFont val="Times New Roman"/>
        <family val="1"/>
        <charset val="204"/>
      </rPr>
      <t>О выполнении годового плана мероприятий 
по текущему ремонту общего имущества МКД 
по адресу пр. Солидарности д.9 корп.2</t>
    </r>
    <r>
      <rPr>
        <b/>
        <sz val="10"/>
        <color theme="1"/>
        <rFont val="Times New Roman"/>
        <family val="1"/>
        <charset val="204"/>
      </rPr>
      <t xml:space="preserve">
</t>
    </r>
  </si>
  <si>
    <t>№ п/п</t>
  </si>
  <si>
    <t>Содержание ремонт (услуг)</t>
  </si>
  <si>
    <t>Объемы работ</t>
  </si>
  <si>
    <t>Подрядчик (исполнитель)</t>
  </si>
  <si>
    <t>№ договора</t>
  </si>
  <si>
    <t>Договорная цена (руб)</t>
  </si>
  <si>
    <t>Сроки выполнения</t>
  </si>
  <si>
    <t>Экспертиза лифтов выработавших срок эксплуатации</t>
  </si>
  <si>
    <t>5 шт.</t>
  </si>
  <si>
    <t>ЗАО "Инженерный центр КПЛ"</t>
  </si>
  <si>
    <t>№12/Э 
от 13.02.2015 г.</t>
  </si>
  <si>
    <t>Январь - Апрель</t>
  </si>
  <si>
    <t>Сантехнические работы по замене аварийных стояков ЦО, канализации (по квартирам)</t>
  </si>
  <si>
    <t>согласно смете</t>
  </si>
  <si>
    <t>ООО "СКС"</t>
  </si>
  <si>
    <t>№1/13 
от 01.11.2013 г.</t>
  </si>
  <si>
    <t>Январь-Декабрь</t>
  </si>
  <si>
    <t>Окраска дверей входных и мусороприемных камер</t>
  </si>
  <si>
    <t>10 шт.</t>
  </si>
  <si>
    <t>ООО "ГЖРУ</t>
  </si>
  <si>
    <t>стоимость материалов</t>
  </si>
  <si>
    <t>Май, Июнь</t>
  </si>
  <si>
    <t>Работы согласно протокола обследования зеленых насаждений и порубочного билета:снос аварийных деревьев,кронирование и санитарная обрезка</t>
  </si>
  <si>
    <t>21 шт, 
60 м.пог</t>
  </si>
  <si>
    <t>ООО "ГОРИЗОНТ"</t>
  </si>
  <si>
    <t>№Б01.03.15
от 03.03.2015г.</t>
  </si>
  <si>
    <t>Март,Апрель</t>
  </si>
  <si>
    <t>Уборка подвала</t>
  </si>
  <si>
    <t>ООО "Вторая Клининговая Компания"</t>
  </si>
  <si>
    <t>№10 
от 12.03.2015г.</t>
  </si>
  <si>
    <t>Апрель-Май</t>
  </si>
  <si>
    <t>Частичный косметический ремонт в результате вандальных действий и граффити на лестнице пар№1,2,3.</t>
  </si>
  <si>
    <t>183м.кв</t>
  </si>
  <si>
    <t>ООО "Седьмое СМУ"</t>
  </si>
  <si>
    <t>№38/15
от 21.10.2015 г.</t>
  </si>
  <si>
    <t>Май,Август</t>
  </si>
  <si>
    <t>Замена разгрузочного бункера в парадной №5</t>
  </si>
  <si>
    <t>1шт</t>
  </si>
  <si>
    <t>ООО "Ренессанс- Строй"</t>
  </si>
  <si>
    <t>№02/03-15
от 02.03.2015 г.</t>
  </si>
  <si>
    <t>Март</t>
  </si>
  <si>
    <t>Установка решеток на лестницах 9-го этажа (пар.№2-5)</t>
  </si>
  <si>
    <t>4 шт.</t>
  </si>
  <si>
    <t>Изготовление и установка клапанной крышки для мусоропровода</t>
  </si>
  <si>
    <t>2 шт.</t>
  </si>
  <si>
    <t>Электромонтажные работы по энергосбережению:замена ламп накаливания на энергосберегающие</t>
  </si>
  <si>
    <t>80 шт</t>
  </si>
  <si>
    <t>ООО "ГЖРУ"</t>
  </si>
  <si>
    <t>стоимость ламп</t>
  </si>
  <si>
    <t>Апрель-Июль</t>
  </si>
  <si>
    <t>Работы по установке светильников в подвальных приямках и тамбурах парадных</t>
  </si>
  <si>
    <t>1-5 пар.</t>
  </si>
  <si>
    <t>Установка фурнитуры на оконны рамы в парадных 1-5, шпингалеты</t>
  </si>
  <si>
    <t>240 шт</t>
  </si>
  <si>
    <t>стоимость фурнитуры</t>
  </si>
  <si>
    <t>Апрель-Сентябрь</t>
  </si>
  <si>
    <t>Денежные средства на непредвиденный текущий ремонт, услуги ВЦКП</t>
  </si>
  <si>
    <t>Январь-Ноябрь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</si>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</sst>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D18" sqref="D18"/>
    </sheetView>
  </sheetViews>
  <sheetFormatPr defaultRowHeight="15"/>
  <cols>
    <col min="1" max="1" width="3.5703125" style="14" bestFit="1" customWidth="1"/>
    <col min="2" max="2" width="33.5703125" style="12" customWidth="1"/>
    <col min="3" max="3" width="9.42578125" style="12" customWidth="1"/>
    <col min="4" max="4" width="16.5703125" style="12" customWidth="1"/>
    <col min="5" max="5" width="12.5703125" style="12" customWidth="1"/>
    <col min="6" max="6" width="11.140625" style="12" customWidth="1"/>
    <col min="7" max="7" width="11.5703125" style="12" hidden="1" customWidth="1"/>
    <col min="8" max="8" width="15.140625" style="12" customWidth="1"/>
    <col min="9" max="16384" width="9.140625" style="1"/>
  </cols>
  <sheetData>
    <row r="1" spans="1:8" ht="70.5" customHeight="1">
      <c r="A1" s="15" t="s">
        <v>0</v>
      </c>
      <c r="B1" s="15"/>
      <c r="C1" s="15"/>
      <c r="D1" s="15"/>
      <c r="E1" s="15"/>
      <c r="F1" s="15"/>
      <c r="G1" s="15"/>
      <c r="H1" s="15"/>
    </row>
    <row r="2" spans="1:8" ht="33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6</v>
      </c>
      <c r="H2" s="2" t="s">
        <v>7</v>
      </c>
    </row>
    <row r="3" spans="1:8" ht="33.75" customHeight="1">
      <c r="A3" s="2">
        <v>1</v>
      </c>
      <c r="B3" s="3" t="s">
        <v>8</v>
      </c>
      <c r="C3" s="2" t="s">
        <v>9</v>
      </c>
      <c r="D3" s="2" t="s">
        <v>10</v>
      </c>
      <c r="E3" s="2" t="s">
        <v>11</v>
      </c>
      <c r="F3" s="4">
        <v>76108.850000000006</v>
      </c>
      <c r="G3" s="5">
        <v>125000</v>
      </c>
      <c r="H3" s="2" t="s">
        <v>12</v>
      </c>
    </row>
    <row r="4" spans="1:8" ht="40.5" customHeight="1">
      <c r="A4" s="2">
        <v>2</v>
      </c>
      <c r="B4" s="3" t="s">
        <v>13</v>
      </c>
      <c r="C4" s="2" t="s">
        <v>14</v>
      </c>
      <c r="D4" s="2" t="s">
        <v>15</v>
      </c>
      <c r="E4" s="2" t="s">
        <v>16</v>
      </c>
      <c r="F4" s="4">
        <f>23695.63+3003</f>
        <v>26698.63</v>
      </c>
      <c r="G4" s="5">
        <v>84000</v>
      </c>
      <c r="H4" s="6" t="s">
        <v>17</v>
      </c>
    </row>
    <row r="5" spans="1:8" ht="28.5" customHeight="1">
      <c r="A5" s="2">
        <v>3</v>
      </c>
      <c r="B5" s="3" t="s">
        <v>18</v>
      </c>
      <c r="C5" s="2" t="s">
        <v>19</v>
      </c>
      <c r="D5" s="2" t="s">
        <v>20</v>
      </c>
      <c r="E5" s="2" t="s">
        <v>21</v>
      </c>
      <c r="F5" s="4">
        <v>3500</v>
      </c>
      <c r="G5" s="5">
        <v>10000</v>
      </c>
      <c r="H5" s="6" t="s">
        <v>22</v>
      </c>
    </row>
    <row r="6" spans="1:8" ht="66.75" customHeight="1">
      <c r="A6" s="2">
        <v>4</v>
      </c>
      <c r="B6" s="7" t="s">
        <v>23</v>
      </c>
      <c r="C6" s="2" t="s">
        <v>24</v>
      </c>
      <c r="D6" s="2" t="s">
        <v>25</v>
      </c>
      <c r="E6" s="2" t="s">
        <v>26</v>
      </c>
      <c r="F6" s="4">
        <v>20327</v>
      </c>
      <c r="G6" s="5">
        <v>20000</v>
      </c>
      <c r="H6" s="6" t="s">
        <v>27</v>
      </c>
    </row>
    <row r="7" spans="1:8" ht="43.5" customHeight="1">
      <c r="A7" s="2">
        <v>5</v>
      </c>
      <c r="B7" s="7" t="s">
        <v>28</v>
      </c>
      <c r="C7" s="2" t="s">
        <v>14</v>
      </c>
      <c r="D7" s="2" t="s">
        <v>29</v>
      </c>
      <c r="E7" s="2" t="s">
        <v>30</v>
      </c>
      <c r="F7" s="4">
        <v>21726</v>
      </c>
      <c r="G7" s="5">
        <v>21000</v>
      </c>
      <c r="H7" s="6" t="s">
        <v>31</v>
      </c>
    </row>
    <row r="8" spans="1:8" ht="44.25" customHeight="1">
      <c r="A8" s="2">
        <v>6</v>
      </c>
      <c r="B8" s="3" t="s">
        <v>32</v>
      </c>
      <c r="C8" s="2" t="s">
        <v>33</v>
      </c>
      <c r="D8" s="2" t="s">
        <v>34</v>
      </c>
      <c r="E8" s="2" t="s">
        <v>35</v>
      </c>
      <c r="F8" s="4">
        <v>20795</v>
      </c>
      <c r="G8" s="5">
        <v>55000</v>
      </c>
      <c r="H8" s="6" t="s">
        <v>36</v>
      </c>
    </row>
    <row r="9" spans="1:8" ht="33.75" customHeight="1">
      <c r="A9" s="2">
        <v>7</v>
      </c>
      <c r="B9" s="7" t="s">
        <v>37</v>
      </c>
      <c r="C9" s="2" t="s">
        <v>38</v>
      </c>
      <c r="D9" s="16" t="s">
        <v>39</v>
      </c>
      <c r="E9" s="16" t="s">
        <v>40</v>
      </c>
      <c r="F9" s="19">
        <v>50335.6</v>
      </c>
      <c r="G9" s="5">
        <v>6600</v>
      </c>
      <c r="H9" s="6" t="s">
        <v>41</v>
      </c>
    </row>
    <row r="10" spans="1:8" ht="33.75" customHeight="1">
      <c r="A10" s="2">
        <v>8</v>
      </c>
      <c r="B10" s="7" t="s">
        <v>42</v>
      </c>
      <c r="C10" s="2" t="s">
        <v>43</v>
      </c>
      <c r="D10" s="17"/>
      <c r="E10" s="17"/>
      <c r="F10" s="20"/>
      <c r="G10" s="5">
        <v>40000</v>
      </c>
      <c r="H10" s="6" t="s">
        <v>41</v>
      </c>
    </row>
    <row r="11" spans="1:8" ht="33.75" customHeight="1">
      <c r="A11" s="2">
        <v>9</v>
      </c>
      <c r="B11" s="7" t="s">
        <v>44</v>
      </c>
      <c r="C11" s="2" t="s">
        <v>45</v>
      </c>
      <c r="D11" s="18"/>
      <c r="E11" s="18"/>
      <c r="F11" s="21"/>
      <c r="G11" s="5">
        <v>4500</v>
      </c>
      <c r="H11" s="6" t="s">
        <v>41</v>
      </c>
    </row>
    <row r="12" spans="1:8" ht="38.25">
      <c r="A12" s="2">
        <v>10</v>
      </c>
      <c r="B12" s="7" t="s">
        <v>46</v>
      </c>
      <c r="C12" s="2" t="s">
        <v>47</v>
      </c>
      <c r="D12" s="2" t="s">
        <v>48</v>
      </c>
      <c r="E12" s="2" t="s">
        <v>49</v>
      </c>
      <c r="F12" s="4">
        <f>220*80</f>
        <v>17600</v>
      </c>
      <c r="G12" s="5">
        <v>25600</v>
      </c>
      <c r="H12" s="2" t="s">
        <v>50</v>
      </c>
    </row>
    <row r="13" spans="1:8" ht="40.5" customHeight="1">
      <c r="A13" s="2">
        <v>11</v>
      </c>
      <c r="B13" s="7" t="s">
        <v>51</v>
      </c>
      <c r="C13" s="2" t="s">
        <v>52</v>
      </c>
      <c r="D13" s="2" t="s">
        <v>34</v>
      </c>
      <c r="E13" s="2" t="s">
        <v>35</v>
      </c>
      <c r="F13" s="4">
        <v>28806</v>
      </c>
      <c r="G13" s="5">
        <v>40000</v>
      </c>
      <c r="H13" s="6" t="s">
        <v>50</v>
      </c>
    </row>
    <row r="14" spans="1:8" ht="39.75" customHeight="1">
      <c r="A14" s="2">
        <v>12</v>
      </c>
      <c r="B14" s="7" t="s">
        <v>53</v>
      </c>
      <c r="C14" s="2" t="s">
        <v>54</v>
      </c>
      <c r="D14" s="2" t="s">
        <v>48</v>
      </c>
      <c r="E14" s="2" t="s">
        <v>55</v>
      </c>
      <c r="F14" s="4">
        <f>((12.56+0.25+0.25)*240)+(25.7*7)</f>
        <v>3314.3</v>
      </c>
      <c r="G14" s="5">
        <v>40000</v>
      </c>
      <c r="H14" s="6" t="s">
        <v>56</v>
      </c>
    </row>
    <row r="15" spans="1:8" ht="44.25" customHeight="1">
      <c r="A15" s="2">
        <v>13</v>
      </c>
      <c r="B15" s="7" t="s">
        <v>57</v>
      </c>
      <c r="C15" s="2"/>
      <c r="D15" s="2"/>
      <c r="E15" s="2"/>
      <c r="F15" s="8">
        <v>44995.12</v>
      </c>
      <c r="G15" s="5">
        <v>54000</v>
      </c>
      <c r="H15" s="6" t="s">
        <v>58</v>
      </c>
    </row>
    <row r="16" spans="1:8" ht="27" customHeight="1">
      <c r="A16" s="22" t="s">
        <v>59</v>
      </c>
      <c r="B16" s="23"/>
      <c r="C16" s="23"/>
      <c r="D16" s="23"/>
      <c r="E16" s="24"/>
      <c r="F16" s="9">
        <f>SUM(F3:F15)</f>
        <v>314206.5</v>
      </c>
      <c r="G16" s="10">
        <f>SUM(G3:G15)</f>
        <v>525700</v>
      </c>
      <c r="H16" s="11"/>
    </row>
    <row r="17" spans="1:7" ht="44.25" customHeight="1">
      <c r="A17" s="13"/>
      <c r="B17" s="13"/>
      <c r="C17" s="13"/>
      <c r="D17" s="13"/>
      <c r="E17" s="13"/>
      <c r="F17" s="13"/>
      <c r="G17" s="13"/>
    </row>
    <row r="18" spans="1:7" ht="44.25" customHeight="1">
      <c r="A18" s="13"/>
      <c r="B18" s="13"/>
      <c r="C18" s="13"/>
      <c r="D18" s="13"/>
      <c r="E18" s="13"/>
      <c r="F18" s="13"/>
      <c r="G18" s="13"/>
    </row>
    <row r="19" spans="1:7" ht="44.25" customHeight="1">
      <c r="A19" s="13"/>
      <c r="B19" s="13"/>
      <c r="C19" s="13"/>
      <c r="D19" s="13"/>
      <c r="E19" s="13"/>
      <c r="F19" s="13"/>
      <c r="G19" s="13"/>
    </row>
    <row r="20" spans="1:7" ht="44.25" customHeight="1">
      <c r="A20" s="13"/>
      <c r="B20" s="13"/>
      <c r="C20" s="13"/>
      <c r="D20" s="13"/>
      <c r="E20" s="13"/>
      <c r="F20" s="13"/>
      <c r="G20" s="13"/>
    </row>
    <row r="21" spans="1:7" ht="44.25" customHeight="1">
      <c r="A21" s="13"/>
      <c r="B21" s="13"/>
      <c r="C21" s="13"/>
      <c r="D21" s="13"/>
      <c r="E21" s="13"/>
      <c r="F21" s="13"/>
      <c r="G21" s="13"/>
    </row>
    <row r="22" spans="1:7" ht="44.25" customHeight="1">
      <c r="A22" s="13"/>
      <c r="B22" s="13"/>
      <c r="C22" s="13"/>
      <c r="D22" s="13"/>
      <c r="E22" s="13"/>
      <c r="F22" s="13"/>
      <c r="G22" s="13"/>
    </row>
    <row r="23" spans="1:7" ht="44.25" customHeight="1">
      <c r="A23" s="13"/>
      <c r="B23" s="13"/>
      <c r="C23" s="13"/>
      <c r="D23" s="13"/>
      <c r="E23" s="13"/>
      <c r="F23" s="13"/>
      <c r="G23" s="13"/>
    </row>
    <row r="24" spans="1:7" ht="44.25" customHeight="1">
      <c r="A24" s="13"/>
      <c r="B24" s="13"/>
      <c r="C24" s="13"/>
      <c r="D24" s="13"/>
      <c r="E24" s="13"/>
      <c r="F24" s="13"/>
      <c r="G24" s="13"/>
    </row>
    <row r="25" spans="1:7" ht="44.25" customHeight="1">
      <c r="A25" s="13"/>
      <c r="B25" s="13"/>
      <c r="C25" s="13"/>
      <c r="D25" s="13"/>
      <c r="E25" s="13"/>
      <c r="F25" s="13"/>
      <c r="G25" s="13"/>
    </row>
    <row r="26" spans="1:7" ht="44.25" customHeight="1">
      <c r="A26" s="13"/>
      <c r="B26" s="13"/>
      <c r="C26" s="13"/>
      <c r="D26" s="13"/>
      <c r="E26" s="13"/>
      <c r="F26" s="13"/>
      <c r="G26" s="13"/>
    </row>
    <row r="27" spans="1:7" ht="44.25" customHeight="1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3"/>
      <c r="B38" s="13"/>
      <c r="C38" s="13"/>
      <c r="D38" s="13"/>
      <c r="E38" s="13"/>
      <c r="F38" s="13"/>
      <c r="G38" s="13"/>
    </row>
    <row r="39" spans="1:7">
      <c r="A39" s="13"/>
      <c r="B39" s="13"/>
      <c r="C39" s="13"/>
      <c r="D39" s="13"/>
      <c r="E39" s="13"/>
      <c r="F39" s="13"/>
      <c r="G39" s="13"/>
    </row>
    <row r="40" spans="1:7">
      <c r="A40" s="13"/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3"/>
      <c r="B44" s="13"/>
      <c r="C44" s="13"/>
      <c r="D44" s="13"/>
      <c r="E44" s="13"/>
      <c r="F44" s="13"/>
      <c r="G44" s="13"/>
    </row>
    <row r="45" spans="1:7">
      <c r="A45" s="13"/>
      <c r="B45" s="13"/>
      <c r="C45" s="13"/>
      <c r="D45" s="13"/>
      <c r="E45" s="13"/>
      <c r="F45" s="13"/>
      <c r="G45" s="13"/>
    </row>
  </sheetData>
  <mergeCells count="5">
    <mergeCell ref="A1:H1"/>
    <mergeCell ref="D9:D11"/>
    <mergeCell ref="E9:E11"/>
    <mergeCell ref="F9:F11"/>
    <mergeCell ref="A16:E16"/>
  </mergeCells>
  <pageMargins left="0.5" right="0.15748031496062992" top="0.39370078740157483" bottom="0.2362204724409449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Солидарности д.9 к.2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2016-04-05T08:41:04Z</dcterms:created>
  <dcterms:modified xsi:type="dcterms:W3CDTF">2016-04-05T08:44:31Z</dcterms:modified>
</cp:coreProperties>
</file>